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40\12040\ЗВЕРНЕННЯ та  ЗАПИТИ\ГРОМАДЯНИ\Свіжачок\"/>
    </mc:Choice>
  </mc:AlternateContent>
  <bookViews>
    <workbookView xWindow="0" yWindow="0" windowWidth="28890" windowHeight="1165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B18" i="1"/>
  <c r="C18" i="1"/>
  <c r="D18" i="1"/>
  <c r="E18" i="1"/>
  <c r="F18" i="1"/>
  <c r="G18" i="1"/>
  <c r="H18" i="1"/>
  <c r="I18" i="1"/>
  <c r="J18" i="1"/>
  <c r="K18" i="1"/>
  <c r="L18" i="1"/>
  <c r="B28" i="1"/>
  <c r="C28" i="1"/>
  <c r="D28" i="1"/>
  <c r="E28" i="1"/>
  <c r="F28" i="1"/>
  <c r="G28" i="1"/>
  <c r="H28" i="1"/>
  <c r="I28" i="1"/>
  <c r="J28" i="1"/>
  <c r="K28" i="1"/>
  <c r="L28" i="1"/>
  <c r="B35" i="1"/>
  <c r="C35" i="1"/>
  <c r="D35" i="1"/>
  <c r="E35" i="1"/>
  <c r="F35" i="1"/>
  <c r="G35" i="1"/>
  <c r="H35" i="1"/>
  <c r="I35" i="1"/>
  <c r="J35" i="1"/>
  <c r="K35" i="1"/>
  <c r="L35" i="1"/>
  <c r="B38" i="1"/>
  <c r="C38" i="1"/>
  <c r="D38" i="1"/>
  <c r="E38" i="1"/>
  <c r="F38" i="1"/>
  <c r="G38" i="1"/>
  <c r="H38" i="1"/>
  <c r="I38" i="1"/>
  <c r="J38" i="1"/>
  <c r="K38" i="1"/>
  <c r="L38" i="1"/>
  <c r="B44" i="1"/>
  <c r="C44" i="1"/>
  <c r="D44" i="1"/>
  <c r="E44" i="1"/>
  <c r="F44" i="1"/>
  <c r="G44" i="1"/>
  <c r="H44" i="1"/>
  <c r="I44" i="1"/>
  <c r="J44" i="1"/>
  <c r="K44" i="1"/>
  <c r="L44" i="1"/>
  <c r="I34" i="1" l="1"/>
  <c r="E34" i="1"/>
  <c r="I5" i="1"/>
  <c r="E5" i="1"/>
  <c r="L34" i="1"/>
  <c r="H34" i="1"/>
  <c r="D34" i="1"/>
  <c r="L5" i="1"/>
  <c r="H5" i="1"/>
  <c r="D5" i="1"/>
  <c r="K34" i="1"/>
  <c r="G34" i="1"/>
  <c r="C34" i="1"/>
  <c r="K5" i="1"/>
  <c r="G5" i="1"/>
  <c r="C5" i="1"/>
  <c r="J34" i="1"/>
  <c r="F34" i="1"/>
  <c r="B34" i="1"/>
  <c r="J5" i="1"/>
  <c r="F5" i="1"/>
  <c r="B5" i="1"/>
  <c r="B4" i="1" l="1"/>
  <c r="K4" i="1"/>
  <c r="D4" i="1"/>
  <c r="G4" i="1"/>
  <c r="J4" i="1"/>
  <c r="C4" i="1"/>
  <c r="I4" i="1"/>
  <c r="H4" i="1"/>
  <c r="F4" i="1"/>
  <c r="L4" i="1"/>
  <c r="E4" i="1"/>
</calcChain>
</file>

<file path=xl/sharedStrings.xml><?xml version="1.0" encoding="utf-8"?>
<sst xmlns="http://schemas.openxmlformats.org/spreadsheetml/2006/main" count="49" uniqueCount="38">
  <si>
    <t>Зовнішній борг</t>
  </si>
  <si>
    <t>Загальний фонд</t>
  </si>
  <si>
    <t>Комерційні позики</t>
  </si>
  <si>
    <t>Cargill Financial Services International, Inc.</t>
  </si>
  <si>
    <t>Credit Agricole Corporate and Investment Bank</t>
  </si>
  <si>
    <t>Deutsche Bank AG London</t>
  </si>
  <si>
    <t>ОЗДП 2014 року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</si>
  <si>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</si>
  <si>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</si>
  <si>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</si>
  <si>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</si>
  <si>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</si>
  <si>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</si>
  <si>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</si>
  <si>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Офіційні позики</t>
  </si>
  <si>
    <t>Канадська експортна агенція</t>
  </si>
  <si>
    <t>Німецька Кредитна Установа для Відбудови (КфВ)</t>
  </si>
  <si>
    <t>Уряд Італії</t>
  </si>
  <si>
    <t>Уряд Канади</t>
  </si>
  <si>
    <t>Уряд Нідерландів</t>
  </si>
  <si>
    <t>Уряд Сполученого Королівства Великої Британії та Північної Ірландії</t>
  </si>
  <si>
    <t>Уряд Франції</t>
  </si>
  <si>
    <t>Французьке агентство розвитку</t>
  </si>
  <si>
    <t>Японське агентство міжнародного співробітництва</t>
  </si>
  <si>
    <t>Позики, надані МФО</t>
  </si>
  <si>
    <t>Європейський Інвестиційний Банк</t>
  </si>
  <si>
    <t>Європейський Союз</t>
  </si>
  <si>
    <t>Міжнародна асоціація розвитку</t>
  </si>
  <si>
    <t>Міжнародний банк реконструкції та розвитку</t>
  </si>
  <si>
    <t>Міжнародний валютний фонд</t>
  </si>
  <si>
    <t>Спеціальний фонд</t>
  </si>
  <si>
    <t>Citibank Europe PLC, UK Branch</t>
  </si>
  <si>
    <t>Уряд Польщі</t>
  </si>
  <si>
    <t>Європейський банк реконструкції та розвитку</t>
  </si>
  <si>
    <t>НЕФКО (Північна екологічна фінансова корпорація)</t>
  </si>
  <si>
    <t>Фонд чистих технологій (МБРР)</t>
  </si>
  <si>
    <t>млрд грн</t>
  </si>
  <si>
    <t>Фактично здійснені державні зовнішні запозичення у 2014-2024 роках станом на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</si>
</sst>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0" fillId="0" borderId="1" xfId="0" applyNumberFormat="1" applyBorder="1" applyAlignment="1">
      <alignment vertical="center" wrapText="1"/>
    </xf>
    <xf numFmtId="164" fontId="0" fillId="0" borderId="1" xfId="0" applyNumberFormat="1" applyBorder="1"/>
    <xf numFmtId="4" fontId="0" fillId="0" borderId="0" xfId="0" applyNumberForma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indent="1"/>
    </xf>
    <xf numFmtId="164" fontId="0" fillId="2" borderId="1" xfId="0" applyNumberFormat="1" applyFill="1" applyBorder="1"/>
    <xf numFmtId="49" fontId="0" fillId="3" borderId="1" xfId="0" applyNumberFormat="1" applyFill="1" applyBorder="1" applyAlignment="1">
      <alignment horizontal="left" indent="2"/>
    </xf>
    <xf numFmtId="164" fontId="0" fillId="3" borderId="1" xfId="0" applyNumberFormat="1" applyFill="1" applyBorder="1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50"/>
  <sheetViews>
    <sheetView tabSelected="1" zoomScale="85" zoomScaleNormal="85" workbookViewId="0">
      <selection activeCell="N7" sqref="N7"/>
    </sheetView>
  </sheetViews>
  <sheetFormatPr defaultRowHeight="15" outlineLevelRow="4" x14ac:dyDescent="0.25"/>
  <cols>
    <col min="1" max="1" width="70.28515625" style="1" bestFit="1" customWidth="1"/>
    <col min="2" max="11" width="8.28515625" style="2" bestFit="1" customWidth="1"/>
    <col min="12" max="12" width="9.5703125" style="2" customWidth="1"/>
  </cols>
  <sheetData>
    <row r="1" spans="1:12" x14ac:dyDescent="0.25">
      <c r="A1" s="9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3" customFormat="1" ht="3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 t="s">
        <v>36</v>
      </c>
    </row>
    <row r="3" spans="1:12" s="3" customFormat="1" x14ac:dyDescent="0.25">
      <c r="A3" s="6"/>
      <c r="B3" s="10">
        <v>2014</v>
      </c>
      <c r="C3" s="10">
        <v>2015</v>
      </c>
      <c r="D3" s="10">
        <v>2016</v>
      </c>
      <c r="E3" s="10">
        <v>2017</v>
      </c>
      <c r="F3" s="10">
        <v>2018</v>
      </c>
      <c r="G3" s="10">
        <v>2019</v>
      </c>
      <c r="H3" s="10">
        <v>2020</v>
      </c>
      <c r="I3" s="10">
        <v>2021</v>
      </c>
      <c r="J3" s="10">
        <v>2022</v>
      </c>
      <c r="K3" s="10">
        <v>2023</v>
      </c>
      <c r="L3" s="10">
        <v>2024</v>
      </c>
    </row>
    <row r="4" spans="1:12" outlineLevel="1" x14ac:dyDescent="0.25">
      <c r="A4" s="11" t="s">
        <v>0</v>
      </c>
      <c r="B4" s="12">
        <f t="shared" ref="B4:L4" si="0">B5+B34</f>
        <v>95.030273821920005</v>
      </c>
      <c r="C4" s="12">
        <f t="shared" si="0"/>
        <v>415.11347976270002</v>
      </c>
      <c r="D4" s="12">
        <f t="shared" si="0"/>
        <v>61.254611220239994</v>
      </c>
      <c r="E4" s="12">
        <f t="shared" si="0"/>
        <v>103.43106350364999</v>
      </c>
      <c r="F4" s="12">
        <f t="shared" si="0"/>
        <v>112.34662506421002</v>
      </c>
      <c r="G4" s="12">
        <f t="shared" si="0"/>
        <v>79.788276011400001</v>
      </c>
      <c r="H4" s="12">
        <f t="shared" si="0"/>
        <v>250.43588493367002</v>
      </c>
      <c r="I4" s="12">
        <f t="shared" si="0"/>
        <v>213.00780093982999</v>
      </c>
      <c r="J4" s="12">
        <f t="shared" si="0"/>
        <v>612.20741142170004</v>
      </c>
      <c r="K4" s="12">
        <f t="shared" si="0"/>
        <v>1151.5853404158199</v>
      </c>
      <c r="L4" s="12">
        <f t="shared" si="0"/>
        <v>12.05481042598</v>
      </c>
    </row>
    <row r="5" spans="1:12" outlineLevel="2" x14ac:dyDescent="0.25">
      <c r="A5" s="13" t="s">
        <v>1</v>
      </c>
      <c r="B5" s="14">
        <f t="shared" ref="B5:L5" si="1">B6+B18+B28</f>
        <v>90.634157646410003</v>
      </c>
      <c r="C5" s="14">
        <f t="shared" si="1"/>
        <v>408.77234016363002</v>
      </c>
      <c r="D5" s="14">
        <f t="shared" si="1"/>
        <v>54.496934768479996</v>
      </c>
      <c r="E5" s="14">
        <f t="shared" si="1"/>
        <v>95.984560455519997</v>
      </c>
      <c r="F5" s="14">
        <f t="shared" si="1"/>
        <v>103.24467383423001</v>
      </c>
      <c r="G5" s="14">
        <f t="shared" si="1"/>
        <v>63.84884903983</v>
      </c>
      <c r="H5" s="14">
        <f t="shared" si="1"/>
        <v>232.36123770754003</v>
      </c>
      <c r="I5" s="14">
        <f t="shared" si="1"/>
        <v>192.82150860917</v>
      </c>
      <c r="J5" s="14">
        <f t="shared" si="1"/>
        <v>564.17113484538004</v>
      </c>
      <c r="K5" s="14">
        <f t="shared" si="1"/>
        <v>1131.26020734345</v>
      </c>
      <c r="L5" s="14">
        <f t="shared" si="1"/>
        <v>11.36981241418</v>
      </c>
    </row>
    <row r="6" spans="1:12" outlineLevel="3" x14ac:dyDescent="0.25">
      <c r="A6" s="4" t="s">
        <v>2</v>
      </c>
      <c r="B6" s="7">
        <f t="shared" ref="B6:L6" si="2">SUM(B7:B17)</f>
        <v>11.755193999999999</v>
      </c>
      <c r="C6" s="7">
        <f t="shared" si="2"/>
        <v>301.28079789191003</v>
      </c>
      <c r="D6" s="7">
        <f t="shared" si="2"/>
        <v>44.903819336279994</v>
      </c>
      <c r="E6" s="7">
        <f t="shared" si="2"/>
        <v>78.857297440509996</v>
      </c>
      <c r="F6" s="7">
        <f t="shared" si="2"/>
        <v>86.553513964230007</v>
      </c>
      <c r="G6" s="7">
        <f t="shared" si="2"/>
        <v>62.66718454734</v>
      </c>
      <c r="H6" s="7">
        <f t="shared" si="2"/>
        <v>133.43732900955001</v>
      </c>
      <c r="I6" s="7">
        <f t="shared" si="2"/>
        <v>55.854505301670002</v>
      </c>
      <c r="J6" s="7">
        <f t="shared" si="2"/>
        <v>0</v>
      </c>
      <c r="K6" s="7">
        <f t="shared" si="2"/>
        <v>0</v>
      </c>
      <c r="L6" s="7">
        <f t="shared" si="2"/>
        <v>0</v>
      </c>
    </row>
    <row r="7" spans="1:12" outlineLevel="4" x14ac:dyDescent="0.25">
      <c r="A7" s="5" t="s">
        <v>3</v>
      </c>
      <c r="B7" s="7"/>
      <c r="C7" s="7"/>
      <c r="D7" s="7"/>
      <c r="E7" s="7"/>
      <c r="F7" s="7"/>
      <c r="G7" s="7">
        <v>6.8204212499999999</v>
      </c>
      <c r="H7" s="7">
        <v>8.3360249999999994</v>
      </c>
      <c r="I7" s="7">
        <v>7.4993499999999997</v>
      </c>
      <c r="J7" s="7"/>
      <c r="K7" s="7"/>
      <c r="L7" s="7"/>
    </row>
    <row r="8" spans="1:12" outlineLevel="4" x14ac:dyDescent="0.25">
      <c r="A8" s="5" t="s">
        <v>4</v>
      </c>
      <c r="B8" s="7"/>
      <c r="C8" s="7"/>
      <c r="D8" s="7"/>
      <c r="E8" s="7"/>
      <c r="F8" s="7"/>
      <c r="G8" s="7">
        <v>0.59955416450999999</v>
      </c>
      <c r="H8" s="7">
        <v>0.38138137922999998</v>
      </c>
      <c r="I8" s="7">
        <v>0.17740530166999999</v>
      </c>
      <c r="J8" s="7"/>
      <c r="K8" s="7"/>
      <c r="L8" s="7"/>
    </row>
    <row r="9" spans="1:12" outlineLevel="4" x14ac:dyDescent="0.25">
      <c r="A9" s="5" t="s">
        <v>5</v>
      </c>
      <c r="B9" s="7"/>
      <c r="C9" s="7"/>
      <c r="D9" s="7"/>
      <c r="E9" s="7"/>
      <c r="F9" s="7">
        <v>10.866157715430001</v>
      </c>
      <c r="G9" s="7">
        <v>16.225650482820001</v>
      </c>
      <c r="H9" s="7">
        <v>9.7388184001999996</v>
      </c>
      <c r="I9" s="7"/>
      <c r="J9" s="7"/>
      <c r="K9" s="7"/>
      <c r="L9" s="7"/>
    </row>
    <row r="10" spans="1:12" outlineLevel="4" x14ac:dyDescent="0.25">
      <c r="A10" s="5" t="s">
        <v>6</v>
      </c>
      <c r="B10" s="7">
        <v>11.755193999999999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outlineLevel="4" x14ac:dyDescent="0.25">
      <c r="A11" s="5" t="s">
        <v>7</v>
      </c>
      <c r="B11" s="7"/>
      <c r="C11" s="7">
        <v>301.28079789191003</v>
      </c>
      <c r="D11" s="7">
        <v>18.991940336279999</v>
      </c>
      <c r="E11" s="7"/>
      <c r="F11" s="7"/>
      <c r="G11" s="7"/>
      <c r="H11" s="7">
        <v>9.0044620280000007</v>
      </c>
      <c r="I11" s="7"/>
      <c r="J11" s="7"/>
      <c r="K11" s="7"/>
      <c r="L11" s="7"/>
    </row>
    <row r="12" spans="1:12" outlineLevel="4" x14ac:dyDescent="0.25">
      <c r="A12" s="5" t="s">
        <v>8</v>
      </c>
      <c r="B12" s="7"/>
      <c r="C12" s="7"/>
      <c r="D12" s="7">
        <v>25.911878999999999</v>
      </c>
      <c r="E12" s="7"/>
      <c r="F12" s="7"/>
      <c r="G12" s="7"/>
      <c r="H12" s="7"/>
      <c r="I12" s="7"/>
      <c r="J12" s="7"/>
      <c r="K12" s="7"/>
      <c r="L12" s="7"/>
    </row>
    <row r="13" spans="1:12" outlineLevel="4" x14ac:dyDescent="0.25">
      <c r="A13" s="5" t="s">
        <v>9</v>
      </c>
      <c r="B13" s="7"/>
      <c r="C13" s="7"/>
      <c r="D13" s="7"/>
      <c r="E13" s="7">
        <v>78.857297440509996</v>
      </c>
      <c r="F13" s="7"/>
      <c r="G13" s="7"/>
      <c r="H13" s="7"/>
      <c r="I13" s="7"/>
      <c r="J13" s="7"/>
      <c r="K13" s="7"/>
      <c r="L13" s="7"/>
    </row>
    <row r="14" spans="1:12" outlineLevel="4" x14ac:dyDescent="0.25">
      <c r="A14" s="5" t="s">
        <v>10</v>
      </c>
      <c r="B14" s="7"/>
      <c r="C14" s="7"/>
      <c r="D14" s="7"/>
      <c r="E14" s="7"/>
      <c r="F14" s="7">
        <v>75.6873562488</v>
      </c>
      <c r="G14" s="7">
        <v>9.5087576500100006</v>
      </c>
      <c r="H14" s="7"/>
      <c r="I14" s="7"/>
      <c r="J14" s="7"/>
      <c r="K14" s="7"/>
      <c r="L14" s="7"/>
    </row>
    <row r="15" spans="1:12" outlineLevel="4" x14ac:dyDescent="0.25">
      <c r="A15" s="5" t="s">
        <v>11</v>
      </c>
      <c r="B15" s="7"/>
      <c r="C15" s="7"/>
      <c r="D15" s="7"/>
      <c r="E15" s="7"/>
      <c r="F15" s="7"/>
      <c r="G15" s="7">
        <v>29.512801</v>
      </c>
      <c r="H15" s="7"/>
      <c r="I15" s="7"/>
      <c r="J15" s="7"/>
      <c r="K15" s="7"/>
      <c r="L15" s="7"/>
    </row>
    <row r="16" spans="1:12" outlineLevel="4" x14ac:dyDescent="0.25">
      <c r="A16" s="5" t="s">
        <v>12</v>
      </c>
      <c r="B16" s="7"/>
      <c r="C16" s="7"/>
      <c r="D16" s="7"/>
      <c r="E16" s="7"/>
      <c r="F16" s="7"/>
      <c r="G16" s="7"/>
      <c r="H16" s="7">
        <v>105.97664220212</v>
      </c>
      <c r="I16" s="7"/>
      <c r="J16" s="7"/>
      <c r="K16" s="7"/>
      <c r="L16" s="7"/>
    </row>
    <row r="17" spans="1:12" outlineLevel="4" x14ac:dyDescent="0.25">
      <c r="A17" s="5" t="s">
        <v>13</v>
      </c>
      <c r="B17" s="7"/>
      <c r="C17" s="7"/>
      <c r="D17" s="7"/>
      <c r="E17" s="7"/>
      <c r="F17" s="7"/>
      <c r="G17" s="7"/>
      <c r="H17" s="7"/>
      <c r="I17" s="7">
        <v>48.177750000000003</v>
      </c>
      <c r="J17" s="7"/>
      <c r="K17" s="7"/>
      <c r="L17" s="7"/>
    </row>
    <row r="18" spans="1:12" outlineLevel="3" x14ac:dyDescent="0.25">
      <c r="A18" s="4" t="s">
        <v>14</v>
      </c>
      <c r="B18" s="7">
        <f t="shared" ref="B18:L18" si="3">SUM(B19:B27)</f>
        <v>3.5793116120000001</v>
      </c>
      <c r="C18" s="7">
        <f t="shared" si="3"/>
        <v>8.4547146309999999</v>
      </c>
      <c r="D18" s="7">
        <f t="shared" si="3"/>
        <v>8.8412768322000002</v>
      </c>
      <c r="E18" s="7">
        <f t="shared" si="3"/>
        <v>0</v>
      </c>
      <c r="F18" s="7">
        <f t="shared" si="3"/>
        <v>0</v>
      </c>
      <c r="G18" s="7">
        <f t="shared" si="3"/>
        <v>0.11662962849</v>
      </c>
      <c r="H18" s="7">
        <f t="shared" si="3"/>
        <v>8.9370870399999996E-3</v>
      </c>
      <c r="I18" s="7">
        <f t="shared" si="3"/>
        <v>0.14855221999000001</v>
      </c>
      <c r="J18" s="7">
        <f t="shared" si="3"/>
        <v>115.85290997683001</v>
      </c>
      <c r="K18" s="7">
        <f t="shared" si="3"/>
        <v>64.235286531849994</v>
      </c>
      <c r="L18" s="7">
        <f t="shared" si="3"/>
        <v>0</v>
      </c>
    </row>
    <row r="19" spans="1:12" outlineLevel="4" x14ac:dyDescent="0.25">
      <c r="A19" s="5" t="s">
        <v>15</v>
      </c>
      <c r="B19" s="7">
        <v>2.3191850000000001</v>
      </c>
      <c r="C19" s="7">
        <v>3.7052276000000002</v>
      </c>
      <c r="D19" s="7"/>
      <c r="E19" s="7"/>
      <c r="F19" s="7"/>
      <c r="G19" s="7"/>
      <c r="H19" s="7"/>
      <c r="I19" s="7"/>
      <c r="J19" s="7"/>
      <c r="K19" s="7"/>
      <c r="L19" s="7"/>
    </row>
    <row r="20" spans="1:12" outlineLevel="4" x14ac:dyDescent="0.25">
      <c r="A20" s="5" t="s">
        <v>16</v>
      </c>
      <c r="B20" s="7"/>
      <c r="C20" s="7">
        <v>4.7494870310000001</v>
      </c>
      <c r="D20" s="7"/>
      <c r="E20" s="7"/>
      <c r="F20" s="7"/>
      <c r="G20" s="7"/>
      <c r="H20" s="7"/>
      <c r="I20" s="7"/>
      <c r="J20" s="7">
        <v>9.4726320706100005</v>
      </c>
      <c r="K20" s="7"/>
      <c r="L20" s="7"/>
    </row>
    <row r="21" spans="1:12" outlineLevel="4" x14ac:dyDescent="0.25">
      <c r="A21" s="5" t="s">
        <v>17</v>
      </c>
      <c r="B21" s="7"/>
      <c r="C21" s="7"/>
      <c r="D21" s="7"/>
      <c r="E21" s="7"/>
      <c r="F21" s="7"/>
      <c r="G21" s="7"/>
      <c r="H21" s="7"/>
      <c r="I21" s="7"/>
      <c r="J21" s="7">
        <v>7.5503200000000001</v>
      </c>
      <c r="K21" s="7"/>
      <c r="L21" s="7"/>
    </row>
    <row r="22" spans="1:12" outlineLevel="4" x14ac:dyDescent="0.25">
      <c r="A22" s="5" t="s">
        <v>18</v>
      </c>
      <c r="B22" s="7"/>
      <c r="C22" s="7"/>
      <c r="D22" s="7"/>
      <c r="E22" s="7"/>
      <c r="F22" s="7"/>
      <c r="G22" s="7"/>
      <c r="H22" s="7"/>
      <c r="I22" s="7"/>
      <c r="J22" s="7">
        <v>60.503490957819999</v>
      </c>
      <c r="K22" s="7">
        <v>64.235286531849994</v>
      </c>
      <c r="L22" s="7"/>
    </row>
    <row r="23" spans="1:12" outlineLevel="4" x14ac:dyDescent="0.25">
      <c r="A23" s="5" t="s">
        <v>19</v>
      </c>
      <c r="B23" s="7"/>
      <c r="C23" s="7"/>
      <c r="D23" s="7"/>
      <c r="E23" s="7"/>
      <c r="F23" s="7"/>
      <c r="G23" s="7"/>
      <c r="H23" s="7"/>
      <c r="I23" s="7"/>
      <c r="J23" s="7">
        <v>7.7620869503399996</v>
      </c>
      <c r="K23" s="7"/>
      <c r="L23" s="7"/>
    </row>
    <row r="24" spans="1:12" outlineLevel="4" x14ac:dyDescent="0.25">
      <c r="A24" s="5" t="s">
        <v>20</v>
      </c>
      <c r="B24" s="7"/>
      <c r="C24" s="7"/>
      <c r="D24" s="7"/>
      <c r="E24" s="7"/>
      <c r="F24" s="7"/>
      <c r="G24" s="7"/>
      <c r="H24" s="7"/>
      <c r="I24" s="7">
        <v>4.390189999E-2</v>
      </c>
      <c r="J24" s="7"/>
      <c r="K24" s="7"/>
      <c r="L24" s="7"/>
    </row>
    <row r="25" spans="1:12" outlineLevel="4" x14ac:dyDescent="0.25">
      <c r="A25" s="5" t="s">
        <v>21</v>
      </c>
      <c r="B25" s="7"/>
      <c r="C25" s="7"/>
      <c r="D25" s="7"/>
      <c r="E25" s="7"/>
      <c r="F25" s="7"/>
      <c r="G25" s="7">
        <v>0.11662962849</v>
      </c>
      <c r="H25" s="7">
        <v>8.9370870399999996E-3</v>
      </c>
      <c r="I25" s="7">
        <v>0.10465032000000001</v>
      </c>
      <c r="J25" s="7"/>
      <c r="K25" s="7"/>
      <c r="L25" s="7"/>
    </row>
    <row r="26" spans="1:12" outlineLevel="4" x14ac:dyDescent="0.25">
      <c r="A26" s="5" t="s">
        <v>22</v>
      </c>
      <c r="B26" s="7"/>
      <c r="C26" s="7"/>
      <c r="D26" s="7"/>
      <c r="E26" s="7"/>
      <c r="F26" s="7"/>
      <c r="G26" s="7"/>
      <c r="H26" s="7"/>
      <c r="I26" s="7"/>
      <c r="J26" s="7">
        <v>13.55843</v>
      </c>
      <c r="K26" s="7"/>
      <c r="L26" s="7"/>
    </row>
    <row r="27" spans="1:12" outlineLevel="4" x14ac:dyDescent="0.25">
      <c r="A27" s="5" t="s">
        <v>23</v>
      </c>
      <c r="B27" s="7">
        <v>1.2601266120000001</v>
      </c>
      <c r="C27" s="7"/>
      <c r="D27" s="7">
        <v>8.8412768322000002</v>
      </c>
      <c r="E27" s="7"/>
      <c r="F27" s="7"/>
      <c r="G27" s="7"/>
      <c r="H27" s="7"/>
      <c r="I27" s="7"/>
      <c r="J27" s="7">
        <v>17.00594999806</v>
      </c>
      <c r="K27" s="7"/>
      <c r="L27" s="7"/>
    </row>
    <row r="28" spans="1:12" outlineLevel="3" x14ac:dyDescent="0.25">
      <c r="A28" s="4" t="s">
        <v>24</v>
      </c>
      <c r="B28" s="7">
        <f t="shared" ref="B28:L28" si="4">SUM(B29:B33)</f>
        <v>75.299652034410002</v>
      </c>
      <c r="C28" s="7">
        <f t="shared" si="4"/>
        <v>99.036827640719991</v>
      </c>
      <c r="D28" s="7">
        <f t="shared" si="4"/>
        <v>0.75183860000000002</v>
      </c>
      <c r="E28" s="7">
        <f t="shared" si="4"/>
        <v>17.127263015010001</v>
      </c>
      <c r="F28" s="7">
        <f t="shared" si="4"/>
        <v>16.69115987</v>
      </c>
      <c r="G28" s="7">
        <f t="shared" si="4"/>
        <v>1.065034864</v>
      </c>
      <c r="H28" s="7">
        <f t="shared" si="4"/>
        <v>98.914971610950005</v>
      </c>
      <c r="I28" s="7">
        <f t="shared" si="4"/>
        <v>136.81845108751</v>
      </c>
      <c r="J28" s="7">
        <f t="shared" si="4"/>
        <v>448.31822486855003</v>
      </c>
      <c r="K28" s="7">
        <f t="shared" si="4"/>
        <v>1067.0249208115999</v>
      </c>
      <c r="L28" s="7">
        <f t="shared" si="4"/>
        <v>11.36981241418</v>
      </c>
    </row>
    <row r="29" spans="1:12" outlineLevel="4" x14ac:dyDescent="0.25">
      <c r="A29" s="5" t="s">
        <v>25</v>
      </c>
      <c r="B29" s="7"/>
      <c r="C29" s="7"/>
      <c r="D29" s="7"/>
      <c r="E29" s="7"/>
      <c r="F29" s="7"/>
      <c r="G29" s="7"/>
      <c r="H29" s="7"/>
      <c r="I29" s="7"/>
      <c r="J29" s="7">
        <v>21.061608700000001</v>
      </c>
      <c r="K29" s="7"/>
      <c r="L29" s="7"/>
    </row>
    <row r="30" spans="1:12" outlineLevel="4" x14ac:dyDescent="0.25">
      <c r="A30" s="5" t="s">
        <v>26</v>
      </c>
      <c r="B30" s="7">
        <v>23.991266977479999</v>
      </c>
      <c r="C30" s="7">
        <v>20.31961147498</v>
      </c>
      <c r="D30" s="7"/>
      <c r="E30" s="7">
        <v>16.726700120010001</v>
      </c>
      <c r="F30" s="7">
        <v>15.8675105</v>
      </c>
      <c r="G30" s="7"/>
      <c r="H30" s="7">
        <v>35.404947602100002</v>
      </c>
      <c r="I30" s="7">
        <v>17.999839055519999</v>
      </c>
      <c r="J30" s="7">
        <v>256.41810913577001</v>
      </c>
      <c r="K30" s="7">
        <v>714.92280000000005</v>
      </c>
      <c r="L30" s="7"/>
    </row>
    <row r="31" spans="1:12" outlineLevel="4" x14ac:dyDescent="0.25">
      <c r="A31" s="5" t="s">
        <v>27</v>
      </c>
      <c r="B31" s="7"/>
      <c r="C31" s="7"/>
      <c r="D31" s="7"/>
      <c r="E31" s="7"/>
      <c r="F31" s="7"/>
      <c r="G31" s="7"/>
      <c r="H31" s="7"/>
      <c r="I31" s="7"/>
      <c r="J31" s="7">
        <v>20.664759482939999</v>
      </c>
      <c r="K31" s="7">
        <v>16.127073043999999</v>
      </c>
      <c r="L31" s="7"/>
    </row>
    <row r="32" spans="1:12" outlineLevel="4" x14ac:dyDescent="0.25">
      <c r="A32" s="5" t="s">
        <v>28</v>
      </c>
      <c r="B32" s="7">
        <v>15.47081387125</v>
      </c>
      <c r="C32" s="7">
        <v>21.778194482499998</v>
      </c>
      <c r="D32" s="7">
        <v>0.75183860000000002</v>
      </c>
      <c r="E32" s="7">
        <v>0.40056289499999997</v>
      </c>
      <c r="F32" s="7">
        <v>0.82364937000000005</v>
      </c>
      <c r="G32" s="7">
        <v>1.065034864</v>
      </c>
      <c r="H32" s="7">
        <v>8.2783429149999996</v>
      </c>
      <c r="I32" s="7">
        <v>26.630815394740001</v>
      </c>
      <c r="J32" s="7">
        <v>61.992529949839998</v>
      </c>
      <c r="K32" s="7">
        <v>171.96331073760001</v>
      </c>
      <c r="L32" s="7">
        <v>11.36981241418</v>
      </c>
    </row>
    <row r="33" spans="1:12" outlineLevel="4" x14ac:dyDescent="0.25">
      <c r="A33" s="5" t="s">
        <v>29</v>
      </c>
      <c r="B33" s="7">
        <v>35.837571185679998</v>
      </c>
      <c r="C33" s="7">
        <v>56.93902168324</v>
      </c>
      <c r="D33" s="7"/>
      <c r="E33" s="7"/>
      <c r="F33" s="7"/>
      <c r="G33" s="7"/>
      <c r="H33" s="7">
        <v>55.23168109385</v>
      </c>
      <c r="I33" s="7">
        <v>92.187796637250003</v>
      </c>
      <c r="J33" s="7">
        <v>88.181217599999997</v>
      </c>
      <c r="K33" s="7">
        <v>164.01173703000001</v>
      </c>
      <c r="L33" s="7"/>
    </row>
    <row r="34" spans="1:12" outlineLevel="2" x14ac:dyDescent="0.25">
      <c r="A34" s="13" t="s">
        <v>30</v>
      </c>
      <c r="B34" s="14">
        <f t="shared" ref="B34:L34" si="5">B35+B38+B44</f>
        <v>4.3961161755099996</v>
      </c>
      <c r="C34" s="14">
        <f t="shared" si="5"/>
        <v>6.3411395990699999</v>
      </c>
      <c r="D34" s="14">
        <f t="shared" si="5"/>
        <v>6.7576764517599992</v>
      </c>
      <c r="E34" s="14">
        <f t="shared" si="5"/>
        <v>7.4465030481299994</v>
      </c>
      <c r="F34" s="14">
        <f t="shared" si="5"/>
        <v>9.1019512299799992</v>
      </c>
      <c r="G34" s="14">
        <f t="shared" si="5"/>
        <v>15.939426971569999</v>
      </c>
      <c r="H34" s="14">
        <f t="shared" si="5"/>
        <v>18.074647226129997</v>
      </c>
      <c r="I34" s="14">
        <f t="shared" si="5"/>
        <v>20.186292330659999</v>
      </c>
      <c r="J34" s="14">
        <f t="shared" si="5"/>
        <v>48.036276576320006</v>
      </c>
      <c r="K34" s="14">
        <f t="shared" si="5"/>
        <v>20.325133072370001</v>
      </c>
      <c r="L34" s="14">
        <f t="shared" si="5"/>
        <v>0.68499801179999997</v>
      </c>
    </row>
    <row r="35" spans="1:12" outlineLevel="3" x14ac:dyDescent="0.25">
      <c r="A35" s="4" t="s">
        <v>2</v>
      </c>
      <c r="B35" s="7">
        <f t="shared" ref="B35:L35" si="6">SUM(B36:B37)</f>
        <v>0</v>
      </c>
      <c r="C35" s="7">
        <f t="shared" si="6"/>
        <v>0</v>
      </c>
      <c r="D35" s="7">
        <f t="shared" si="6"/>
        <v>0</v>
      </c>
      <c r="E35" s="7">
        <f t="shared" si="6"/>
        <v>0</v>
      </c>
      <c r="F35" s="7">
        <f t="shared" si="6"/>
        <v>0</v>
      </c>
      <c r="G35" s="7">
        <f t="shared" si="6"/>
        <v>3.84121685638</v>
      </c>
      <c r="H35" s="7">
        <f t="shared" si="6"/>
        <v>1.77596380296</v>
      </c>
      <c r="I35" s="7">
        <f t="shared" si="6"/>
        <v>3.5150643615699999</v>
      </c>
      <c r="J35" s="7">
        <f t="shared" si="6"/>
        <v>2.8499845795600001</v>
      </c>
      <c r="K35" s="7">
        <f t="shared" si="6"/>
        <v>1.2884736890400001</v>
      </c>
      <c r="L35" s="7">
        <f t="shared" si="6"/>
        <v>0.29902794198999999</v>
      </c>
    </row>
    <row r="36" spans="1:12" outlineLevel="4" x14ac:dyDescent="0.25">
      <c r="A36" s="5" t="s">
        <v>31</v>
      </c>
      <c r="B36" s="7"/>
      <c r="C36" s="7"/>
      <c r="D36" s="7"/>
      <c r="E36" s="7"/>
      <c r="F36" s="7"/>
      <c r="G36" s="7"/>
      <c r="H36" s="7"/>
      <c r="I36" s="7"/>
      <c r="J36" s="7"/>
      <c r="K36" s="7">
        <v>0.15230425017999999</v>
      </c>
      <c r="L36" s="7"/>
    </row>
    <row r="37" spans="1:12" outlineLevel="4" x14ac:dyDescent="0.25">
      <c r="A37" s="5" t="s">
        <v>4</v>
      </c>
      <c r="B37" s="7"/>
      <c r="C37" s="7"/>
      <c r="D37" s="7"/>
      <c r="E37" s="7"/>
      <c r="F37" s="7"/>
      <c r="G37" s="7">
        <v>3.84121685638</v>
      </c>
      <c r="H37" s="7">
        <v>1.77596380296</v>
      </c>
      <c r="I37" s="7">
        <v>3.5150643615699999</v>
      </c>
      <c r="J37" s="7">
        <v>2.8499845795600001</v>
      </c>
      <c r="K37" s="7">
        <v>1.1361694388600001</v>
      </c>
      <c r="L37" s="7">
        <v>0.29902794198999999</v>
      </c>
    </row>
    <row r="38" spans="1:12" outlineLevel="3" x14ac:dyDescent="0.25">
      <c r="A38" s="4" t="s">
        <v>14</v>
      </c>
      <c r="B38" s="7">
        <f t="shared" ref="B38:L38" si="7">SUM(B39:B43)</f>
        <v>0</v>
      </c>
      <c r="C38" s="7">
        <f t="shared" si="7"/>
        <v>0</v>
      </c>
      <c r="D38" s="7">
        <f t="shared" si="7"/>
        <v>0.10072747623</v>
      </c>
      <c r="E38" s="7">
        <f t="shared" si="7"/>
        <v>0.40961758684999999</v>
      </c>
      <c r="F38" s="7">
        <f t="shared" si="7"/>
        <v>0.1700245598</v>
      </c>
      <c r="G38" s="7">
        <f t="shared" si="7"/>
        <v>1.20282008036</v>
      </c>
      <c r="H38" s="7">
        <f t="shared" si="7"/>
        <v>1.1621022885199999</v>
      </c>
      <c r="I38" s="7">
        <f t="shared" si="7"/>
        <v>2.4380501201199998</v>
      </c>
      <c r="J38" s="7">
        <f t="shared" si="7"/>
        <v>1.8512550543400002</v>
      </c>
      <c r="K38" s="7">
        <f t="shared" si="7"/>
        <v>2.4430762639800001</v>
      </c>
      <c r="L38" s="7">
        <f t="shared" si="7"/>
        <v>7.43266408E-3</v>
      </c>
    </row>
    <row r="39" spans="1:12" outlineLevel="4" x14ac:dyDescent="0.25">
      <c r="A39" s="5" t="s">
        <v>16</v>
      </c>
      <c r="B39" s="7"/>
      <c r="C39" s="7"/>
      <c r="D39" s="7">
        <v>0.10072747623</v>
      </c>
      <c r="E39" s="7">
        <v>0.40961758684999999</v>
      </c>
      <c r="F39" s="7">
        <v>0.10346810892</v>
      </c>
      <c r="G39" s="7">
        <v>0.46057560516000001</v>
      </c>
      <c r="H39" s="7">
        <v>0.83114269386999995</v>
      </c>
      <c r="I39" s="7">
        <v>0.68256437362</v>
      </c>
      <c r="J39" s="7">
        <v>0.53871076733000001</v>
      </c>
      <c r="K39" s="7">
        <v>0.43822982497000001</v>
      </c>
      <c r="L39" s="7"/>
    </row>
    <row r="40" spans="1:12" outlineLevel="4" x14ac:dyDescent="0.25">
      <c r="A40" s="5" t="s">
        <v>32</v>
      </c>
      <c r="B40" s="7"/>
      <c r="C40" s="7"/>
      <c r="D40" s="7"/>
      <c r="E40" s="7"/>
      <c r="F40" s="7"/>
      <c r="G40" s="7">
        <v>0.16519568338999999</v>
      </c>
      <c r="H40" s="7">
        <v>0.20170602948999999</v>
      </c>
      <c r="I40" s="7">
        <v>0.78663320173999995</v>
      </c>
      <c r="J40" s="7">
        <v>0.48028018831000002</v>
      </c>
      <c r="K40" s="7">
        <v>1.48276351418</v>
      </c>
      <c r="L40" s="7">
        <v>7.43266408E-3</v>
      </c>
    </row>
    <row r="41" spans="1:12" outlineLevel="4" x14ac:dyDescent="0.25">
      <c r="A41" s="5" t="s">
        <v>20</v>
      </c>
      <c r="B41" s="7"/>
      <c r="C41" s="7"/>
      <c r="D41" s="7"/>
      <c r="E41" s="7"/>
      <c r="F41" s="7"/>
      <c r="G41" s="7"/>
      <c r="H41" s="7"/>
      <c r="I41" s="7">
        <v>0.51121667999999998</v>
      </c>
      <c r="J41" s="7">
        <v>0.23143345940000001</v>
      </c>
      <c r="K41" s="7"/>
      <c r="L41" s="7"/>
    </row>
    <row r="42" spans="1:12" outlineLevel="4" x14ac:dyDescent="0.25">
      <c r="A42" s="5" t="s">
        <v>21</v>
      </c>
      <c r="B42" s="7"/>
      <c r="C42" s="7"/>
      <c r="D42" s="7"/>
      <c r="E42" s="7"/>
      <c r="F42" s="7"/>
      <c r="G42" s="7">
        <v>0.54807783571000002</v>
      </c>
      <c r="H42" s="7">
        <v>0.1169049259</v>
      </c>
      <c r="I42" s="7">
        <v>0.43248716898</v>
      </c>
      <c r="J42" s="7">
        <v>0.59592120691999995</v>
      </c>
      <c r="K42" s="7">
        <v>0.52206745532999999</v>
      </c>
      <c r="L42" s="7"/>
    </row>
    <row r="43" spans="1:12" outlineLevel="4" x14ac:dyDescent="0.25">
      <c r="A43" s="5" t="s">
        <v>23</v>
      </c>
      <c r="B43" s="7"/>
      <c r="C43" s="7"/>
      <c r="D43" s="7"/>
      <c r="E43" s="7"/>
      <c r="F43" s="7">
        <v>6.6556450880000007E-2</v>
      </c>
      <c r="G43" s="7">
        <v>2.89709561E-2</v>
      </c>
      <c r="H43" s="7">
        <v>1.234863926E-2</v>
      </c>
      <c r="I43" s="7">
        <v>2.5148695780000001E-2</v>
      </c>
      <c r="J43" s="7">
        <v>4.9094323800000002E-3</v>
      </c>
      <c r="K43" s="7">
        <v>1.5469500000000002E-5</v>
      </c>
      <c r="L43" s="7"/>
    </row>
    <row r="44" spans="1:12" outlineLevel="3" x14ac:dyDescent="0.25">
      <c r="A44" s="4" t="s">
        <v>24</v>
      </c>
      <c r="B44" s="7">
        <f t="shared" ref="B44:L44" si="8">SUM(B45:B50)</f>
        <v>4.3961161755099996</v>
      </c>
      <c r="C44" s="7">
        <f t="shared" si="8"/>
        <v>6.3411395990699999</v>
      </c>
      <c r="D44" s="7">
        <f t="shared" si="8"/>
        <v>6.6569489755299989</v>
      </c>
      <c r="E44" s="7">
        <f t="shared" si="8"/>
        <v>7.0368854612799998</v>
      </c>
      <c r="F44" s="7">
        <f t="shared" si="8"/>
        <v>8.9319266701799993</v>
      </c>
      <c r="G44" s="7">
        <f t="shared" si="8"/>
        <v>10.895390034829999</v>
      </c>
      <c r="H44" s="7">
        <f t="shared" si="8"/>
        <v>15.136581134649999</v>
      </c>
      <c r="I44" s="7">
        <f t="shared" si="8"/>
        <v>14.23317784897</v>
      </c>
      <c r="J44" s="7">
        <f t="shared" si="8"/>
        <v>43.335036942420004</v>
      </c>
      <c r="K44" s="7">
        <f t="shared" si="8"/>
        <v>16.593583119350001</v>
      </c>
      <c r="L44" s="7">
        <f t="shared" si="8"/>
        <v>0.37853740573</v>
      </c>
    </row>
    <row r="45" spans="1:12" outlineLevel="4" x14ac:dyDescent="0.25">
      <c r="A45" s="5" t="s">
        <v>33</v>
      </c>
      <c r="B45" s="7">
        <v>1.6447024860699999</v>
      </c>
      <c r="C45" s="7">
        <v>2.8146495035000001</v>
      </c>
      <c r="D45" s="7">
        <v>2.96072998033</v>
      </c>
      <c r="E45" s="7">
        <v>1.70460183441</v>
      </c>
      <c r="F45" s="7">
        <v>1.8184480847</v>
      </c>
      <c r="G45" s="7">
        <v>1.3012607101</v>
      </c>
      <c r="H45" s="7">
        <v>1.1437454754</v>
      </c>
      <c r="I45" s="7">
        <v>1.5914112030700001</v>
      </c>
      <c r="J45" s="7">
        <v>0.16675134522000001</v>
      </c>
      <c r="K45" s="7">
        <v>0.26718238742</v>
      </c>
      <c r="L45" s="7"/>
    </row>
    <row r="46" spans="1:12" outlineLevel="4" x14ac:dyDescent="0.25">
      <c r="A46" s="5" t="s">
        <v>25</v>
      </c>
      <c r="B46" s="7">
        <v>0.182638995</v>
      </c>
      <c r="C46" s="7">
        <v>1.6944227028000001</v>
      </c>
      <c r="D46" s="7">
        <v>1.66590761153</v>
      </c>
      <c r="E46" s="7">
        <v>2.590968589</v>
      </c>
      <c r="F46" s="7">
        <v>1.3317305384</v>
      </c>
      <c r="G46" s="7">
        <v>3.8944050091000002</v>
      </c>
      <c r="H46" s="7">
        <v>3.4736975568299999</v>
      </c>
      <c r="I46" s="7">
        <v>5.0823975322199999</v>
      </c>
      <c r="J46" s="7">
        <v>37.60985707687</v>
      </c>
      <c r="K46" s="7">
        <v>10.47386661074</v>
      </c>
      <c r="L46" s="7"/>
    </row>
    <row r="47" spans="1:12" outlineLevel="4" x14ac:dyDescent="0.25">
      <c r="A47" s="5" t="s">
        <v>27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>
        <v>4.1240299999999999E-3</v>
      </c>
    </row>
    <row r="48" spans="1:12" outlineLevel="4" x14ac:dyDescent="0.25">
      <c r="A48" s="5" t="s">
        <v>28</v>
      </c>
      <c r="B48" s="7">
        <v>2.5619813864399998</v>
      </c>
      <c r="C48" s="7">
        <v>1.8230802095400001</v>
      </c>
      <c r="D48" s="7">
        <v>1.9879581236899999</v>
      </c>
      <c r="E48" s="7">
        <v>2.64732190434</v>
      </c>
      <c r="F48" s="7">
        <v>5.5514111897499996</v>
      </c>
      <c r="G48" s="7">
        <v>5.4864532814300002</v>
      </c>
      <c r="H48" s="7">
        <v>10.124324938579999</v>
      </c>
      <c r="I48" s="7">
        <v>6.9218814844300001</v>
      </c>
      <c r="J48" s="7">
        <v>4.8748094602399998</v>
      </c>
      <c r="K48" s="7">
        <v>4.3406889476000003</v>
      </c>
      <c r="L48" s="7">
        <v>0.35461980511000002</v>
      </c>
    </row>
    <row r="49" spans="1:12" outlineLevel="4" x14ac:dyDescent="0.25">
      <c r="A49" s="5" t="s">
        <v>34</v>
      </c>
      <c r="B49" s="7"/>
      <c r="C49" s="7"/>
      <c r="D49" s="7"/>
      <c r="E49" s="7"/>
      <c r="F49" s="7"/>
      <c r="G49" s="7"/>
      <c r="H49" s="7"/>
      <c r="I49" s="7">
        <v>6.3799800000000004E-2</v>
      </c>
      <c r="J49" s="7"/>
      <c r="K49" s="7">
        <v>0.17236519680000001</v>
      </c>
      <c r="L49" s="7"/>
    </row>
    <row r="50" spans="1:12" outlineLevel="4" x14ac:dyDescent="0.25">
      <c r="A50" s="5" t="s">
        <v>35</v>
      </c>
      <c r="B50" s="7">
        <v>6.7933079999999996E-3</v>
      </c>
      <c r="C50" s="7">
        <v>8.9871832299999992E-3</v>
      </c>
      <c r="D50" s="7">
        <v>4.2353259980000002E-2</v>
      </c>
      <c r="E50" s="7">
        <v>9.3993133529999995E-2</v>
      </c>
      <c r="F50" s="7">
        <v>0.23033685733000001</v>
      </c>
      <c r="G50" s="7">
        <v>0.21327103419999999</v>
      </c>
      <c r="H50" s="7">
        <v>0.39481316383999998</v>
      </c>
      <c r="I50" s="7">
        <v>0.57368782924999995</v>
      </c>
      <c r="J50" s="7">
        <v>0.68361906008999995</v>
      </c>
      <c r="K50" s="7">
        <v>1.3394799767900001</v>
      </c>
      <c r="L50" s="7">
        <v>1.9793570619999999E-2</v>
      </c>
    </row>
  </sheetData>
  <pageMargins left="0.70866141732283472" right="0.31496062992125984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Чернявський Михайло Олександрович</dc:creator>
  <cp:lastModifiedBy>Чернявський Михайло Олександрович</cp:lastModifiedBy>
  <cp:lastPrinted>2024-03-28T15:53:23Z</cp:lastPrinted>
  <dcterms:created xsi:type="dcterms:W3CDTF">2024-03-28T15:40:07Z</dcterms:created>
  <dcterms:modified xsi:type="dcterms:W3CDTF">2024-03-29T13:34:25Z</dcterms:modified>
</cp:coreProperties>
</file>